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les\Dropbox\Professional\Portfolio\Actionable Data\"/>
    </mc:Choice>
  </mc:AlternateContent>
  <xr:revisionPtr revIDLastSave="0" documentId="13_ncr:1_{99C5F0A2-6439-4C86-89E1-242F07CCE832}" xr6:coauthVersionLast="32" xr6:coauthVersionMax="32" xr10:uidLastSave="{00000000-0000-0000-0000-000000000000}"/>
  <bookViews>
    <workbookView xWindow="0" yWindow="0" windowWidth="23040" windowHeight="8496" activeTab="1" xr2:uid="{00000000-000D-0000-FFFF-FFFF00000000}"/>
  </bookViews>
  <sheets>
    <sheet name="Data" sheetId="2" r:id="rId1"/>
    <sheet name="Single Pareto" sheetId="4" r:id="rId2"/>
    <sheet name="Comparison Pareto" sheetId="6" r:id="rId3"/>
  </sheets>
  <definedNames>
    <definedName name="_xlnm._FilterDatabase" localSheetId="0" hidden="1">Data!$A$1:$C$1</definedName>
  </definedNames>
  <calcPr calcId="179017"/>
</workbook>
</file>

<file path=xl/calcChain.xml><?xml version="1.0" encoding="utf-8"?>
<calcChain xmlns="http://schemas.openxmlformats.org/spreadsheetml/2006/main">
  <c r="E3" i="2" l="1"/>
  <c r="E4" i="2"/>
  <c r="E5" i="2"/>
  <c r="E6" i="2"/>
  <c r="D7" i="2"/>
  <c r="F2" i="2" s="1"/>
  <c r="F3" i="2" s="1"/>
  <c r="F4" i="2" s="1"/>
  <c r="F5" i="2" s="1"/>
  <c r="F6" i="2" s="1"/>
  <c r="B2" i="2" l="1"/>
  <c r="E2" i="2" s="1"/>
  <c r="B7" i="2" l="1"/>
  <c r="E7" i="2" s="1"/>
  <c r="C2" i="2" l="1"/>
  <c r="C3" i="2" s="1"/>
  <c r="C4" i="2" s="1"/>
  <c r="C5" i="2" l="1"/>
  <c r="C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Kenney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Justin Kenney:</t>
        </r>
        <r>
          <rPr>
            <sz val="9"/>
            <color indexed="81"/>
            <rFont val="Tahoma"/>
            <family val="2"/>
          </rPr>
          <t xml:space="preserve">
Based on grant distribution
</t>
        </r>
      </text>
    </comment>
  </commentList>
</comments>
</file>

<file path=xl/sharedStrings.xml><?xml version="1.0" encoding="utf-8"?>
<sst xmlns="http://schemas.openxmlformats.org/spreadsheetml/2006/main" count="12" uniqueCount="12">
  <si>
    <t>Number of Occurences</t>
  </si>
  <si>
    <t>Total</t>
  </si>
  <si>
    <t>Total Time to Fix Errors</t>
  </si>
  <si>
    <t>Time to Fix Each Error (minutes)</t>
  </si>
  <si>
    <t>Cumulative % of Occurences</t>
  </si>
  <si>
    <t>Cumultative % of Time</t>
  </si>
  <si>
    <t>Survey Options</t>
  </si>
  <si>
    <t>Too far away</t>
  </si>
  <si>
    <t>Not open late</t>
  </si>
  <si>
    <t>Not open early</t>
  </si>
  <si>
    <t>Too old material</t>
  </si>
  <si>
    <t>Staff unfriendly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</si>
</sst>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164" fontId="0" fillId="0" borderId="0" xfId="1" applyNumberFormat="1" applyFont="1"/>
    <xf numFmtId="0" fontId="16" fillId="0" borderId="0" xfId="0" applyFont="1"/>
    <xf numFmtId="1" fontId="0" fillId="0" borderId="0" xfId="0" applyNumberFormat="1"/>
    <xf numFmtId="0" fontId="0" fillId="0" borderId="10" xfId="0" applyBorder="1"/>
    <xf numFmtId="1" fontId="0" fillId="0" borderId="10" xfId="0" applyNumberFormat="1" applyBorder="1"/>
    <xf numFmtId="164" fontId="0" fillId="0" borderId="10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Analysis</a:t>
            </a:r>
            <a:r>
              <a:rPr lang="en-US" baseline="0"/>
              <a:t> of Survey Responses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Number of Occurences</c:v>
                </c:pt>
              </c:strCache>
            </c:strRef>
          </c:tx>
          <c:invertIfNegative val="0"/>
          <c:cat>
            <c:strRef>
              <c:f>Data!$A$2:$A$6</c:f>
              <c:strCache>
                <c:ptCount val="5"/>
                <c:pt idx="0">
                  <c:v>Too far away</c:v>
                </c:pt>
                <c:pt idx="1">
                  <c:v>Not open late</c:v>
                </c:pt>
                <c:pt idx="2">
                  <c:v>Not open early</c:v>
                </c:pt>
                <c:pt idx="3">
                  <c:v>Too old material</c:v>
                </c:pt>
                <c:pt idx="4">
                  <c:v>Staff unfriendly</c:v>
                </c:pt>
              </c:strCache>
            </c:strRef>
          </c:cat>
          <c:val>
            <c:numRef>
              <c:f>Data!$B$2:$B$6</c:f>
              <c:numCache>
                <c:formatCode>General</c:formatCode>
                <c:ptCount val="5"/>
                <c:pt idx="0" formatCode="0">
                  <c:v>23.681818181818183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1-43C8-B02A-E1349F890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786344"/>
        <c:axId val="205327968"/>
      </c:barChart>
      <c:lineChart>
        <c:grouping val="standard"/>
        <c:varyColors val="0"/>
        <c:ser>
          <c:idx val="1"/>
          <c:order val="1"/>
          <c:tx>
            <c:strRef>
              <c:f>Data!$C$1</c:f>
              <c:strCache>
                <c:ptCount val="1"/>
                <c:pt idx="0">
                  <c:v>Cumulative % of Occurences</c:v>
                </c:pt>
              </c:strCache>
            </c:strRef>
          </c:tx>
          <c:spPr>
            <a:effectLst>
              <a:glow rad="63500">
                <a:schemeClr val="bg1">
                  <a:alpha val="40000"/>
                </a:schemeClr>
              </a:glow>
            </a:effectLst>
          </c:spPr>
          <c:marker>
            <c:spPr>
              <a:effectLst>
                <a:glow rad="63500">
                  <a:schemeClr val="bg1">
                    <a:alpha val="40000"/>
                  </a:schemeClr>
                </a:glow>
              </a:effectLst>
            </c:spPr>
          </c:marker>
          <c:cat>
            <c:strRef>
              <c:f>Data!$A$2:$A$6</c:f>
              <c:strCache>
                <c:ptCount val="5"/>
                <c:pt idx="0">
                  <c:v>Too far away</c:v>
                </c:pt>
                <c:pt idx="1">
                  <c:v>Not open late</c:v>
                </c:pt>
                <c:pt idx="2">
                  <c:v>Not open early</c:v>
                </c:pt>
                <c:pt idx="3">
                  <c:v>Too old material</c:v>
                </c:pt>
                <c:pt idx="4">
                  <c:v>Staff unfriendly</c:v>
                </c:pt>
              </c:strCache>
            </c:strRef>
          </c:cat>
          <c:val>
            <c:numRef>
              <c:f>Data!$C$2:$C$6</c:f>
              <c:numCache>
                <c:formatCode>0.0%</c:formatCode>
                <c:ptCount val="5"/>
                <c:pt idx="0">
                  <c:v>0.55484558040468579</c:v>
                </c:pt>
                <c:pt idx="1">
                  <c:v>0.71884984025559095</c:v>
                </c:pt>
                <c:pt idx="2">
                  <c:v>0.85942492012779548</c:v>
                </c:pt>
                <c:pt idx="3">
                  <c:v>0.95314164004259849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1-43C8-B02A-E1349F890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96264"/>
        <c:axId val="207213440"/>
      </c:lineChart>
      <c:catAx>
        <c:axId val="205786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Survey Options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5327968"/>
        <c:crosses val="autoZero"/>
        <c:auto val="1"/>
        <c:lblAlgn val="ctr"/>
        <c:lblOffset val="100"/>
        <c:noMultiLvlLbl val="0"/>
      </c:catAx>
      <c:valAx>
        <c:axId val="205327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Responses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05786344"/>
        <c:crosses val="autoZero"/>
        <c:crossBetween val="between"/>
      </c:valAx>
      <c:valAx>
        <c:axId val="207213440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crossAx val="205896264"/>
        <c:crosses val="max"/>
        <c:crossBetween val="between"/>
      </c:valAx>
      <c:catAx>
        <c:axId val="205896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21344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Analysis of Occurences versus Total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468659695104711E-2"/>
          <c:y val="7.487208929533358E-2"/>
          <c:w val="0.86590490912551699"/>
          <c:h val="0.789315663225884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Data!$B$1</c:f>
              <c:strCache>
                <c:ptCount val="1"/>
                <c:pt idx="0">
                  <c:v>Number of Occurences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Data!$A$2:$A$6</c:f>
              <c:strCache>
                <c:ptCount val="5"/>
                <c:pt idx="0">
                  <c:v>Too far away</c:v>
                </c:pt>
                <c:pt idx="1">
                  <c:v>Not open late</c:v>
                </c:pt>
                <c:pt idx="2">
                  <c:v>Not open early</c:v>
                </c:pt>
                <c:pt idx="3">
                  <c:v>Too old material</c:v>
                </c:pt>
                <c:pt idx="4">
                  <c:v>Staff unfriendly</c:v>
                </c:pt>
              </c:strCache>
            </c:strRef>
          </c:cat>
          <c:val>
            <c:numRef>
              <c:f>Data!$B$2:$B$6</c:f>
              <c:numCache>
                <c:formatCode>General</c:formatCode>
                <c:ptCount val="5"/>
                <c:pt idx="0" formatCode="0">
                  <c:v>23.681818181818183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6-4540-A868-6390286D6816}"/>
            </c:ext>
          </c:extLst>
        </c:ser>
        <c:ser>
          <c:idx val="0"/>
          <c:order val="2"/>
          <c:tx>
            <c:strRef>
              <c:f>Data!$E$1</c:f>
              <c:strCache>
                <c:ptCount val="1"/>
                <c:pt idx="0">
                  <c:v>Total Time to Fix Errors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Data!$A$2:$A$6</c:f>
              <c:strCache>
                <c:ptCount val="5"/>
                <c:pt idx="0">
                  <c:v>Too far away</c:v>
                </c:pt>
                <c:pt idx="1">
                  <c:v>Not open late</c:v>
                </c:pt>
                <c:pt idx="2">
                  <c:v>Not open early</c:v>
                </c:pt>
                <c:pt idx="3">
                  <c:v>Too old material</c:v>
                </c:pt>
                <c:pt idx="4">
                  <c:v>Staff unfriendly</c:v>
                </c:pt>
              </c:strCache>
            </c:strRef>
          </c:cat>
          <c:val>
            <c:numRef>
              <c:f>Data!$E$2:$E$6</c:f>
              <c:numCache>
                <c:formatCode>0</c:formatCode>
                <c:ptCount val="5"/>
                <c:pt idx="0">
                  <c:v>94.727272727272734</c:v>
                </c:pt>
                <c:pt idx="1">
                  <c:v>105</c:v>
                </c:pt>
                <c:pt idx="2">
                  <c:v>12</c:v>
                </c:pt>
                <c:pt idx="3">
                  <c:v>24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6-4540-A868-6390286D6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207399416"/>
        <c:axId val="140990840"/>
      </c:barChart>
      <c:lineChart>
        <c:grouping val="standard"/>
        <c:varyColors val="0"/>
        <c:ser>
          <c:idx val="2"/>
          <c:order val="1"/>
          <c:tx>
            <c:strRef>
              <c:f>Data!$C$1</c:f>
              <c:strCache>
                <c:ptCount val="1"/>
                <c:pt idx="0">
                  <c:v>Cumulative % of Occurences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Data!$A$2:$A$6</c:f>
              <c:strCache>
                <c:ptCount val="5"/>
                <c:pt idx="0">
                  <c:v>Too far away</c:v>
                </c:pt>
                <c:pt idx="1">
                  <c:v>Not open late</c:v>
                </c:pt>
                <c:pt idx="2">
                  <c:v>Not open early</c:v>
                </c:pt>
                <c:pt idx="3">
                  <c:v>Too old material</c:v>
                </c:pt>
                <c:pt idx="4">
                  <c:v>Staff unfriendly</c:v>
                </c:pt>
              </c:strCache>
            </c:strRef>
          </c:cat>
          <c:val>
            <c:numRef>
              <c:f>Data!$C$2:$C$6</c:f>
              <c:numCache>
                <c:formatCode>0.0%</c:formatCode>
                <c:ptCount val="5"/>
                <c:pt idx="0">
                  <c:v>0.55484558040468579</c:v>
                </c:pt>
                <c:pt idx="1">
                  <c:v>0.71884984025559095</c:v>
                </c:pt>
                <c:pt idx="2">
                  <c:v>0.85942492012779548</c:v>
                </c:pt>
                <c:pt idx="3">
                  <c:v>0.95314164004259849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D6-4540-A868-6390286D6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450960"/>
        <c:axId val="420452136"/>
      </c:lineChart>
      <c:catAx>
        <c:axId val="207399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90840"/>
        <c:crosses val="autoZero"/>
        <c:auto val="1"/>
        <c:lblAlgn val="ctr"/>
        <c:lblOffset val="100"/>
        <c:noMultiLvlLbl val="0"/>
      </c:catAx>
      <c:valAx>
        <c:axId val="14099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99416"/>
        <c:crosses val="autoZero"/>
        <c:crossBetween val="between"/>
      </c:valAx>
      <c:valAx>
        <c:axId val="4204521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50960"/>
        <c:crosses val="max"/>
        <c:crossBetween val="between"/>
      </c:valAx>
      <c:catAx>
        <c:axId val="4204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0452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81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workbookViewId="0">
      <selection activeCell="B12" sqref="B12"/>
    </sheetView>
  </sheetViews>
  <sheetFormatPr defaultRowHeight="14.4" x14ac:dyDescent="0.3"/>
  <cols>
    <col min="1" max="1" width="17.33203125" customWidth="1"/>
    <col min="2" max="2" width="22.6640625" bestFit="1" customWidth="1"/>
    <col min="3" max="3" width="27.33203125" bestFit="1" customWidth="1"/>
    <col min="4" max="4" width="28" bestFit="1" customWidth="1"/>
    <col min="5" max="5" width="20.21875" bestFit="1" customWidth="1"/>
    <col min="6" max="6" width="20.109375" bestFit="1" customWidth="1"/>
  </cols>
  <sheetData>
    <row r="1" spans="1:6" x14ac:dyDescent="0.3">
      <c r="A1" s="3" t="s">
        <v>6</v>
      </c>
      <c r="B1" s="3" t="s">
        <v>0</v>
      </c>
      <c r="C1" s="3" t="s">
        <v>4</v>
      </c>
      <c r="D1" s="3" t="s">
        <v>3</v>
      </c>
      <c r="E1" s="3" t="s">
        <v>2</v>
      </c>
      <c r="F1" s="3" t="s">
        <v>5</v>
      </c>
    </row>
    <row r="2" spans="1:6" x14ac:dyDescent="0.3">
      <c r="A2" t="s">
        <v>7</v>
      </c>
      <c r="B2" s="4">
        <f>((18*8)+(86*4)+(21*76))/88</f>
        <v>23.681818181818183</v>
      </c>
      <c r="C2" s="2">
        <f>B2/B7</f>
        <v>0.55484558040468579</v>
      </c>
      <c r="D2">
        <v>4</v>
      </c>
      <c r="E2" s="4">
        <f>D2*B2</f>
        <v>94.727272727272734</v>
      </c>
      <c r="F2" s="2">
        <f>D2/D7</f>
        <v>0.125</v>
      </c>
    </row>
    <row r="3" spans="1:6" x14ac:dyDescent="0.3">
      <c r="A3" s="1" t="s">
        <v>8</v>
      </c>
      <c r="B3">
        <v>7</v>
      </c>
      <c r="C3" s="2">
        <f>C2+(B3/B$7)</f>
        <v>0.71884984025559095</v>
      </c>
      <c r="D3">
        <v>15</v>
      </c>
      <c r="E3" s="4">
        <f t="shared" ref="E3:E6" si="0">D3*B3</f>
        <v>105</v>
      </c>
      <c r="F3" s="2">
        <f>F2+(D3/D$7)</f>
        <v>0.59375</v>
      </c>
    </row>
    <row r="4" spans="1:6" x14ac:dyDescent="0.3">
      <c r="A4" t="s">
        <v>9</v>
      </c>
      <c r="B4">
        <v>6</v>
      </c>
      <c r="C4" s="2">
        <f>C3+(B4/B$7)</f>
        <v>0.85942492012779548</v>
      </c>
      <c r="D4">
        <v>2</v>
      </c>
      <c r="E4" s="4">
        <f t="shared" si="0"/>
        <v>12</v>
      </c>
      <c r="F4" s="2">
        <f>F3+(D4/D$7)</f>
        <v>0.65625</v>
      </c>
    </row>
    <row r="5" spans="1:6" x14ac:dyDescent="0.3">
      <c r="A5" t="s">
        <v>10</v>
      </c>
      <c r="B5">
        <v>4</v>
      </c>
      <c r="C5" s="2">
        <f>C4+(B5/B$7)</f>
        <v>0.95314164004259849</v>
      </c>
      <c r="D5">
        <v>6</v>
      </c>
      <c r="E5" s="4">
        <f t="shared" si="0"/>
        <v>24</v>
      </c>
      <c r="F5" s="2">
        <f>F4+(D5/D$7)</f>
        <v>0.84375</v>
      </c>
    </row>
    <row r="6" spans="1:6" x14ac:dyDescent="0.3">
      <c r="A6" t="s">
        <v>11</v>
      </c>
      <c r="B6">
        <v>2</v>
      </c>
      <c r="C6" s="2">
        <f>C5+(B6/B$7)</f>
        <v>1</v>
      </c>
      <c r="D6">
        <v>5</v>
      </c>
      <c r="E6" s="4">
        <f t="shared" si="0"/>
        <v>10</v>
      </c>
      <c r="F6" s="2">
        <f>F5+(D6/D$7)</f>
        <v>1</v>
      </c>
    </row>
    <row r="7" spans="1:6" x14ac:dyDescent="0.3">
      <c r="A7" s="5" t="s">
        <v>1</v>
      </c>
      <c r="B7" s="6">
        <f>SUM(B2:B6)</f>
        <v>42.681818181818187</v>
      </c>
      <c r="C7" s="7"/>
      <c r="D7" s="5">
        <f>SUM(D2:D6)</f>
        <v>32</v>
      </c>
      <c r="E7" s="6">
        <f>D7*B7</f>
        <v>1365.818181818182</v>
      </c>
      <c r="F7" s="7"/>
    </row>
    <row r="9" spans="1:6" x14ac:dyDescent="0.3">
      <c r="B9" s="3"/>
      <c r="C9" s="3"/>
    </row>
    <row r="10" spans="1:6" x14ac:dyDescent="0.3">
      <c r="B10" s="3"/>
      <c r="C10" s="3"/>
    </row>
  </sheetData>
  <autoFilter ref="A1:C1" xr:uid="{00000000-0009-0000-0000-000000000000}">
    <sortState ref="A2:C6">
      <sortCondition descending="1" ref="B1"/>
    </sortState>
  </autoFilter>
  <sortState ref="B2:D24">
    <sortCondition descending="1" ref="B2:B24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B30B0B662604E9FEBC2EA1B1B7519" ma:contentTypeVersion="5" ma:contentTypeDescription="Create a new document." ma:contentTypeScope="" ma:versionID="588d004cc4be2f0a0d67f28e3a9c59e9">
  <xsd:schema xmlns:xsd="http://www.w3.org/2001/XMLSchema" xmlns:xs="http://www.w3.org/2001/XMLSchema" xmlns:p="http://schemas.microsoft.com/office/2006/metadata/properties" xmlns:ns1="http://schemas.microsoft.com/sharepoint/v3" xmlns:ns2="36d0a3e5-e9bf-499d-8c96-cf3bcbb23727" xmlns:ns3="009e0f60-8495-49b8-85e7-83dc2ecdd245" targetNamespace="http://schemas.microsoft.com/office/2006/metadata/properties" ma:root="true" ma:fieldsID="e509cfe3aa79774e344371da8dfa2017" ns1:_="" ns2:_="" ns3:_="">
    <xsd:import namespace="http://schemas.microsoft.com/sharepoint/v3"/>
    <xsd:import namespace="36d0a3e5-e9bf-499d-8c96-cf3bcbb23727"/>
    <xsd:import namespace="009e0f60-8495-49b8-85e7-83dc2ecdd2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0a3e5-e9bf-499d-8c96-cf3bcbb237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e0f60-8495-49b8-85e7-83dc2ecdd2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2E230-EE53-48B9-9E38-5EEED30011FB}">
  <ds:schemaRefs>
    <ds:schemaRef ds:uri="009e0f60-8495-49b8-85e7-83dc2ecdd24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6d0a3e5-e9bf-499d-8c96-cf3bcbb23727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6C226-DAE0-4D9A-B2E5-98DCAA7AF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0FF30E-5F9E-4D7F-8139-C7B582C2F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d0a3e5-e9bf-499d-8c96-cf3bcbb23727"/>
    <ds:schemaRef ds:uri="009e0f60-8495-49b8-85e7-83dc2ecdd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Single Pareto</vt:lpstr>
      <vt:lpstr>Comparison Pareto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Geller</dc:creator>
  <cp:lastModifiedBy>Helen Linda</cp:lastModifiedBy>
  <cp:lastPrinted>2015-04-28T20:07:45Z</cp:lastPrinted>
  <dcterms:created xsi:type="dcterms:W3CDTF">2015-04-28T20:10:53Z</dcterms:created>
  <dcterms:modified xsi:type="dcterms:W3CDTF">2018-05-12T18:53:40Z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2daac9c8-52d6-4711-800b-457dc8ca4cf8</vt:lpwstr>
  </property>
  <property fmtid="{D5CDD505-2E9C-101B-9397-08002B2CF9AE}" pid="3" name="ContentTypeId">
    <vt:lpwstr>0x010100E03B30B0B662604E9FEBC2EA1B1B7519</vt:lpwstr>
  </property>
</Properties>
</file>